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0490" windowHeight="8190" activeTab="0"/>
  </bookViews>
  <sheets>
    <sheet name="ФОРМУЛАР" sheetId="1" r:id="rId1"/>
    <sheet name="Podaci" sheetId="2" state="hidden" r:id="rId2"/>
  </sheets>
  <definedNames>
    <definedName name="_xlfn.IFERROR" hidden="1">#NAME?</definedName>
    <definedName name="Dozvola">'Podaci'!$I$2:$I$6</definedName>
    <definedName name="Godine">'Podaci'!$A$2:$A$11</definedName>
    <definedName name="GodKat">'Podaci'!$E$2:$F$11</definedName>
    <definedName name="_xlnm.Print_Titles" localSheetId="0">'ФОРМУЛАР'!$1:$3</definedName>
    <definedName name="Rang">'Podaci'!$K$2:$K$4</definedName>
    <definedName name="Rang_ST">'Podaci'!$M$2:$M$6</definedName>
    <definedName name="Titula">'Podaci'!$C$2:$C$23</definedName>
  </definedNames>
  <calcPr fullCalcOnLoad="1"/>
</workbook>
</file>

<file path=xl/sharedStrings.xml><?xml version="1.0" encoding="utf-8"?>
<sst xmlns="http://schemas.openxmlformats.org/spreadsheetml/2006/main" count="168" uniqueCount="123">
  <si>
    <t>ШАХОВСКИ САВЕЗ ЦЕНТРАЛНЕ СРБИЈЕ</t>
  </si>
  <si>
    <t>Шаховски клуб</t>
  </si>
  <si>
    <t>Место</t>
  </si>
  <si>
    <t>Адреса</t>
  </si>
  <si>
    <t>Председник</t>
  </si>
  <si>
    <t>телефон</t>
  </si>
  <si>
    <t>Секретар</t>
  </si>
  <si>
    <t>Е-маил Клуба</t>
  </si>
  <si>
    <t>Веб адреса</t>
  </si>
  <si>
    <t>мобилни телефон</t>
  </si>
  <si>
    <t>ФОРМУЛАР ЗА РЕГИСТРАЦИЈУ</t>
  </si>
  <si>
    <t>Godine</t>
  </si>
  <si>
    <t>година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</si>
  <si>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</si>
  <si>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</si>
  <si>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</si>
  <si>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</si>
  <si>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</si>
  <si>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</si>
  <si>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</si>
  <si>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</si>
  <si>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</si>
  <si>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</si>
  <si>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Број решења АПР</t>
  </si>
  <si>
    <t>Матични број</t>
  </si>
  <si>
    <t>ИД ФИДЕ</t>
  </si>
  <si>
    <t>Име и презиме играча</t>
  </si>
  <si>
    <t>Редни
број</t>
  </si>
  <si>
    <t>Titula</t>
  </si>
  <si>
    <t>ВМ</t>
  </si>
  <si>
    <t>жВМ</t>
  </si>
  <si>
    <t>ИМ</t>
  </si>
  <si>
    <t>жИМ</t>
  </si>
  <si>
    <t>ФМ</t>
  </si>
  <si>
    <t>жФМ</t>
  </si>
  <si>
    <t>М</t>
  </si>
  <si>
    <t>жМ</t>
  </si>
  <si>
    <t>ЦМ</t>
  </si>
  <si>
    <t>жЦМ</t>
  </si>
  <si>
    <t>МК</t>
  </si>
  <si>
    <t>жМК</t>
  </si>
  <si>
    <t>I</t>
  </si>
  <si>
    <t>I-ж</t>
  </si>
  <si>
    <t>II</t>
  </si>
  <si>
    <t>II-ж</t>
  </si>
  <si>
    <t>III</t>
  </si>
  <si>
    <t>III-ж</t>
  </si>
  <si>
    <t>IV</t>
  </si>
  <si>
    <t>IV-ж</t>
  </si>
  <si>
    <t>ВК</t>
  </si>
  <si>
    <t>Нема</t>
  </si>
  <si>
    <t>12</t>
  </si>
  <si>
    <t>14</t>
  </si>
  <si>
    <t>16</t>
  </si>
  <si>
    <t>18</t>
  </si>
  <si>
    <t>омладинац</t>
  </si>
  <si>
    <t>бонус</t>
  </si>
  <si>
    <t>ветеран</t>
  </si>
  <si>
    <t>Kategorija</t>
  </si>
  <si>
    <t>Opis</t>
  </si>
  <si>
    <t>0-8</t>
  </si>
  <si>
    <t>9-10</t>
  </si>
  <si>
    <t>11-12</t>
  </si>
  <si>
    <t>13-14</t>
  </si>
  <si>
    <t>15-16</t>
  </si>
  <si>
    <t>17-18</t>
  </si>
  <si>
    <t>19-20</t>
  </si>
  <si>
    <t>21-26</t>
  </si>
  <si>
    <t>27-54</t>
  </si>
  <si>
    <t>55-</t>
  </si>
  <si>
    <t>Dozvola</t>
  </si>
  <si>
    <t>Rang</t>
  </si>
  <si>
    <t>Међународни (ИА)</t>
  </si>
  <si>
    <t>ФИДЕ (ФА)</t>
  </si>
  <si>
    <t>Национални (НА)</t>
  </si>
  <si>
    <t>Датум рођења</t>
  </si>
  <si>
    <t>Титула/
Категорија</t>
  </si>
  <si>
    <t>Категорија
старости</t>
  </si>
  <si>
    <t>Пол</t>
  </si>
  <si>
    <t>Име и презиме 
шаховских судија</t>
  </si>
  <si>
    <t>Ранг</t>
  </si>
  <si>
    <t>ФИДЕ Сениор Тренер</t>
  </si>
  <si>
    <t>ФИДЕ Тренер</t>
  </si>
  <si>
    <t>ФИДЕ Инструктор</t>
  </si>
  <si>
    <t>Национални инструктор</t>
  </si>
  <si>
    <t>Развојни инструктор</t>
  </si>
  <si>
    <t>Име и презиме 
спортских тренера</t>
  </si>
  <si>
    <t>Rang ST</t>
  </si>
  <si>
    <t>Спортски тренер/дипломирани професор спорта</t>
  </si>
  <si>
    <t>Спортски тренер специјалиста</t>
  </si>
  <si>
    <t>Спортски тренер</t>
  </si>
  <si>
    <t>Спортски оперативни тренер (издаје национални савез)</t>
  </si>
  <si>
    <t>Спортски учитељ</t>
  </si>
  <si>
    <t>Број лиценце</t>
  </si>
  <si>
    <t>Масто и датум</t>
  </si>
  <si>
    <t>Име и презиме</t>
  </si>
  <si>
    <t>Име и презиме
ФИДЕ тренера</t>
  </si>
  <si>
    <t xml:space="preserve">Брњица </t>
  </si>
  <si>
    <t>Брњица бб</t>
  </si>
  <si>
    <t>Слободан Јеремић</t>
  </si>
  <si>
    <t>064-134 3492</t>
  </si>
  <si>
    <t>034-513 050</t>
  </si>
  <si>
    <t>Ненад Јеремић</t>
  </si>
  <si>
    <t>Ненад Јаковљевић</t>
  </si>
  <si>
    <t>мушки</t>
  </si>
  <si>
    <t>Алекса Гајић</t>
  </si>
  <si>
    <t>00.00.1998</t>
  </si>
  <si>
    <t>Предраг Ђурић</t>
  </si>
  <si>
    <t>Дејан Петровић</t>
  </si>
  <si>
    <t>00.00.1977</t>
  </si>
  <si>
    <t>Предраг Мимовић</t>
  </si>
  <si>
    <t>Душан Марковић</t>
  </si>
  <si>
    <t>Александар Ра Илић</t>
  </si>
  <si>
    <t>00.00.1997</t>
  </si>
  <si>
    <t>Јанко Ђурић</t>
  </si>
  <si>
    <t>Стеван Вукашин</t>
  </si>
  <si>
    <t>Драгић Радић</t>
  </si>
  <si>
    <t>Ђорђе Прокић</t>
  </si>
  <si>
    <t>Јован Јеремић</t>
  </si>
  <si>
    <t>00.00.2004</t>
  </si>
  <si>
    <t>Александар Јеремић</t>
  </si>
  <si>
    <t>00.00.2007</t>
  </si>
  <si>
    <t>Брњица 24.07.2019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</si>
</sst>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241A]d\.\ mmmm\ yyyy"/>
    <numFmt numFmtId="181" formatCode="0.0"/>
    <numFmt numFmtId="182" formatCode=";;&quot;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3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14"/>
      <color theme="1"/>
      <name val="Arial"/>
      <family val="2"/>
    </font>
    <font>
      <b/>
      <sz val="3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3" fillId="33" borderId="11" xfId="0" applyFont="1" applyFill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4" fillId="5" borderId="10" xfId="0" applyFont="1" applyFill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45" fillId="0" borderId="14" xfId="0" applyFont="1" applyBorder="1" applyAlignment="1" applyProtection="1">
      <alignment/>
      <protection locked="0"/>
    </xf>
    <xf numFmtId="49" fontId="0" fillId="0" borderId="0" xfId="0" applyNumberFormat="1" applyAlignment="1">
      <alignment/>
    </xf>
    <xf numFmtId="0" fontId="45" fillId="0" borderId="15" xfId="0" applyFont="1" applyBorder="1" applyAlignment="1" applyProtection="1">
      <alignment horizontal="center" vertical="center"/>
      <protection locked="0"/>
    </xf>
    <xf numFmtId="0" fontId="45" fillId="0" borderId="14" xfId="0" applyFont="1" applyBorder="1" applyAlignment="1" applyProtection="1">
      <alignment horizontal="center" vertical="center"/>
      <protection locked="0"/>
    </xf>
    <xf numFmtId="0" fontId="45" fillId="0" borderId="13" xfId="0" applyFont="1" applyBorder="1" applyAlignment="1" applyProtection="1">
      <alignment horizontal="center" vertical="center"/>
      <protection locked="0"/>
    </xf>
    <xf numFmtId="14" fontId="45" fillId="0" borderId="15" xfId="0" applyNumberFormat="1" applyFont="1" applyBorder="1" applyAlignment="1" applyProtection="1">
      <alignment horizontal="center" vertical="center"/>
      <protection locked="0"/>
    </xf>
    <xf numFmtId="14" fontId="45" fillId="0" borderId="14" xfId="0" applyNumberFormat="1" applyFont="1" applyBorder="1" applyAlignment="1" applyProtection="1">
      <alignment horizontal="center" vertical="center"/>
      <protection locked="0"/>
    </xf>
    <xf numFmtId="14" fontId="45" fillId="0" borderId="13" xfId="0" applyNumberFormat="1" applyFont="1" applyBorder="1" applyAlignment="1" applyProtection="1">
      <alignment horizontal="center" vertical="center"/>
      <protection locked="0"/>
    </xf>
    <xf numFmtId="0" fontId="45" fillId="0" borderId="15" xfId="0" applyFont="1" applyBorder="1" applyAlignment="1" applyProtection="1">
      <alignment horizontal="left" vertical="center"/>
      <protection locked="0"/>
    </xf>
    <xf numFmtId="0" fontId="45" fillId="0" borderId="14" xfId="0" applyFont="1" applyBorder="1" applyAlignment="1" applyProtection="1">
      <alignment horizontal="left" vertical="center"/>
      <protection locked="0"/>
    </xf>
    <xf numFmtId="0" fontId="45" fillId="0" borderId="13" xfId="0" applyFont="1" applyBorder="1" applyAlignment="1" applyProtection="1">
      <alignment horizontal="left" vertical="center"/>
      <protection locked="0"/>
    </xf>
    <xf numFmtId="0" fontId="45" fillId="5" borderId="15" xfId="0" applyFont="1" applyFill="1" applyBorder="1" applyAlignment="1" applyProtection="1">
      <alignment horizontal="center" vertical="center"/>
      <protection locked="0"/>
    </xf>
    <xf numFmtId="0" fontId="45" fillId="5" borderId="14" xfId="0" applyFont="1" applyFill="1" applyBorder="1" applyAlignment="1" applyProtection="1">
      <alignment horizontal="center" vertical="center"/>
      <protection locked="0"/>
    </xf>
    <xf numFmtId="0" fontId="45" fillId="5" borderId="13" xfId="0" applyFont="1" applyFill="1" applyBorder="1" applyAlignment="1" applyProtection="1">
      <alignment horizontal="center" vertical="center"/>
      <protection locked="0"/>
    </xf>
    <xf numFmtId="0" fontId="45" fillId="34" borderId="15" xfId="0" applyNumberFormat="1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5" fillId="34" borderId="1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5" fillId="34" borderId="16" xfId="0" applyFont="1" applyFill="1" applyBorder="1" applyAlignment="1">
      <alignment horizontal="center" vertical="center"/>
    </xf>
    <xf numFmtId="0" fontId="45" fillId="0" borderId="16" xfId="0" applyFont="1" applyBorder="1" applyAlignment="1" applyProtection="1">
      <alignment/>
      <protection locked="0"/>
    </xf>
    <xf numFmtId="0" fontId="45" fillId="5" borderId="16" xfId="0" applyFont="1" applyFill="1" applyBorder="1" applyAlignment="1" applyProtection="1">
      <alignment/>
      <protection locked="0"/>
    </xf>
    <xf numFmtId="0" fontId="45" fillId="5" borderId="14" xfId="0" applyFont="1" applyFill="1" applyBorder="1" applyAlignment="1" applyProtection="1">
      <alignment/>
      <protection locked="0"/>
    </xf>
    <xf numFmtId="0" fontId="2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45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/>
    </xf>
    <xf numFmtId="0" fontId="47" fillId="0" borderId="13" xfId="0" applyFont="1" applyBorder="1" applyAlignment="1" applyProtection="1">
      <alignment/>
      <protection locked="0"/>
    </xf>
    <xf numFmtId="0" fontId="47" fillId="0" borderId="0" xfId="0" applyFont="1" applyAlignment="1">
      <alignment/>
    </xf>
    <xf numFmtId="0" fontId="48" fillId="0" borderId="0" xfId="0" applyFont="1" applyAlignment="1">
      <alignment horizontal="left"/>
    </xf>
    <xf numFmtId="0" fontId="2" fillId="0" borderId="13" xfId="0" applyFont="1" applyBorder="1" applyAlignment="1" applyProtection="1">
      <alignment horizontal="center"/>
      <protection locked="0"/>
    </xf>
    <xf numFmtId="0" fontId="2" fillId="2" borderId="17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45" fillId="5" borderId="16" xfId="0" applyFont="1" applyFill="1" applyBorder="1" applyAlignment="1" applyProtection="1">
      <alignment/>
      <protection locked="0"/>
    </xf>
    <xf numFmtId="0" fontId="45" fillId="5" borderId="14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0</xdr:row>
      <xdr:rowOff>47625</xdr:rowOff>
    </xdr:from>
    <xdr:to>
      <xdr:col>1</xdr:col>
      <xdr:colOff>1285875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47625"/>
          <a:ext cx="742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A11" totalsRowShown="0">
  <autoFilter ref="A1:A11"/>
  <tableColumns count="1">
    <tableColumn id="1" name="Godin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1:C23" totalsRowShown="0">
  <autoFilter ref="C1:C23"/>
  <tableColumns count="1">
    <tableColumn id="1" name="Titul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I1:I6" totalsRowShown="0">
  <autoFilter ref="I1:I6"/>
  <tableColumns count="1">
    <tableColumn id="1" name="Dozvol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K1:K4" totalsRowShown="0">
  <autoFilter ref="K1:K4"/>
  <tableColumns count="1">
    <tableColumn id="1" name="Rang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5" name="Table25" displayName="Table25" ref="M1:M6" totalsRowShown="0">
  <autoFilter ref="M1:M6"/>
  <tableColumns count="1">
    <tableColumn id="1" name="Rang S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08"/>
  <sheetViews>
    <sheetView showGridLines="0" showRowColHeaders="0" tabSelected="1" zoomScalePageLayoutView="0" workbookViewId="0" topLeftCell="A67">
      <selection activeCell="F107" sqref="F107:G107"/>
    </sheetView>
  </sheetViews>
  <sheetFormatPr defaultColWidth="0" defaultRowHeight="15"/>
  <cols>
    <col min="1" max="1" width="2.7109375" style="0" customWidth="1"/>
    <col min="2" max="2" width="25.28125" style="0" customWidth="1"/>
    <col min="3" max="3" width="43.8515625" style="0" customWidth="1"/>
    <col min="4" max="4" width="21.57421875" style="0" customWidth="1"/>
    <col min="5" max="5" width="25.57421875" style="0" customWidth="1"/>
    <col min="6" max="6" width="33.7109375" style="0" customWidth="1"/>
    <col min="7" max="7" width="23.421875" style="0" customWidth="1"/>
    <col min="8" max="8" width="15.00390625" style="0" customWidth="1"/>
    <col min="9" max="16384" width="9.140625" style="0" hidden="1" customWidth="1"/>
  </cols>
  <sheetData>
    <row r="1" spans="3:8" ht="74.25" customHeight="1">
      <c r="C1" s="54" t="s">
        <v>0</v>
      </c>
      <c r="D1" s="54"/>
      <c r="E1" s="54"/>
      <c r="F1" s="54"/>
      <c r="G1" s="54"/>
      <c r="H1" s="54"/>
    </row>
    <row r="2" ht="6.75" customHeight="1"/>
    <row r="3" spans="2:8" ht="30.75" customHeight="1" thickBot="1">
      <c r="B3" s="47"/>
      <c r="C3" s="47" t="s">
        <v>10</v>
      </c>
      <c r="D3" s="47"/>
      <c r="E3" s="47"/>
      <c r="F3" s="47"/>
      <c r="G3" s="13" t="s">
        <v>16</v>
      </c>
      <c r="H3" s="9" t="s">
        <v>12</v>
      </c>
    </row>
    <row r="4" ht="40.5" customHeight="1"/>
    <row r="5" spans="2:7" ht="18">
      <c r="B5" s="5" t="s">
        <v>1</v>
      </c>
      <c r="C5" s="57" t="s">
        <v>97</v>
      </c>
      <c r="D5" s="57"/>
      <c r="E5" s="51"/>
      <c r="F5" s="51"/>
      <c r="G5" s="51"/>
    </row>
    <row r="6" spans="2:7" ht="4.5" customHeight="1">
      <c r="B6" s="5"/>
      <c r="C6" s="8"/>
      <c r="D6" s="8"/>
      <c r="E6" s="8"/>
      <c r="F6" s="8"/>
      <c r="G6" s="8"/>
    </row>
    <row r="7" spans="2:7" ht="18">
      <c r="B7" s="5" t="s">
        <v>2</v>
      </c>
      <c r="C7" s="55" t="s">
        <v>97</v>
      </c>
      <c r="D7" s="55"/>
      <c r="E7" s="3"/>
      <c r="F7" s="3"/>
      <c r="G7" s="3"/>
    </row>
    <row r="8" spans="2:7" ht="4.5" customHeight="1">
      <c r="B8" s="5"/>
      <c r="C8" s="6"/>
      <c r="D8" s="6"/>
      <c r="E8" s="3"/>
      <c r="F8" s="3"/>
      <c r="G8" s="3"/>
    </row>
    <row r="9" spans="2:4" ht="18">
      <c r="B9" s="5" t="s">
        <v>3</v>
      </c>
      <c r="C9" s="55" t="s">
        <v>98</v>
      </c>
      <c r="D9" s="55"/>
    </row>
    <row r="10" spans="2:4" ht="4.5" customHeight="1">
      <c r="B10" s="5"/>
      <c r="C10" s="2"/>
      <c r="D10" s="2"/>
    </row>
    <row r="11" spans="2:7" ht="18">
      <c r="B11" s="5" t="s">
        <v>4</v>
      </c>
      <c r="C11" s="14" t="s">
        <v>99</v>
      </c>
      <c r="D11" s="4" t="s">
        <v>5</v>
      </c>
      <c r="E11" s="14" t="s">
        <v>101</v>
      </c>
      <c r="F11" s="4" t="s">
        <v>9</v>
      </c>
      <c r="G11" s="14" t="s">
        <v>100</v>
      </c>
    </row>
    <row r="12" spans="2:7" ht="4.5" customHeight="1">
      <c r="B12" s="5"/>
      <c r="C12" s="7"/>
      <c r="D12" s="4"/>
      <c r="E12" s="7"/>
      <c r="F12" s="4"/>
      <c r="G12" s="7"/>
    </row>
    <row r="13" spans="2:7" ht="18">
      <c r="B13" s="5" t="s">
        <v>6</v>
      </c>
      <c r="C13" s="14" t="s">
        <v>102</v>
      </c>
      <c r="D13" s="4" t="s">
        <v>5</v>
      </c>
      <c r="E13" s="14"/>
      <c r="F13" s="4" t="s">
        <v>9</v>
      </c>
      <c r="G13" s="14"/>
    </row>
    <row r="14" spans="2:7" ht="4.5" customHeight="1">
      <c r="B14" s="5"/>
      <c r="C14" s="7"/>
      <c r="D14" s="4"/>
      <c r="E14" s="7"/>
      <c r="F14" s="4"/>
      <c r="G14" s="7"/>
    </row>
    <row r="15" spans="2:4" ht="18">
      <c r="B15" s="5" t="s">
        <v>7</v>
      </c>
      <c r="C15" s="14"/>
      <c r="D15" s="2"/>
    </row>
    <row r="16" spans="2:4" ht="4.5" customHeight="1">
      <c r="B16" s="5"/>
      <c r="C16" s="2"/>
      <c r="D16" s="2"/>
    </row>
    <row r="17" spans="2:4" ht="18">
      <c r="B17" s="5" t="s">
        <v>8</v>
      </c>
      <c r="C17" s="14"/>
      <c r="D17" s="2"/>
    </row>
    <row r="19" spans="2:3" ht="18">
      <c r="B19" s="5" t="s">
        <v>23</v>
      </c>
      <c r="C19" s="52"/>
    </row>
    <row r="20" spans="2:3" ht="4.5" customHeight="1">
      <c r="B20" s="5"/>
      <c r="C20" s="53"/>
    </row>
    <row r="21" spans="2:3" ht="18">
      <c r="B21" s="5" t="s">
        <v>24</v>
      </c>
      <c r="C21" s="52"/>
    </row>
    <row r="25" spans="2:8" ht="42.75" customHeight="1" thickBot="1">
      <c r="B25" s="40" t="s">
        <v>27</v>
      </c>
      <c r="C25" s="41" t="s">
        <v>26</v>
      </c>
      <c r="D25" s="41" t="s">
        <v>25</v>
      </c>
      <c r="E25" s="40" t="s">
        <v>76</v>
      </c>
      <c r="F25" s="41" t="s">
        <v>75</v>
      </c>
      <c r="G25" s="40" t="s">
        <v>77</v>
      </c>
      <c r="H25" s="41" t="s">
        <v>78</v>
      </c>
    </row>
    <row r="26" spans="2:8" ht="19.5" customHeight="1" thickTop="1">
      <c r="B26" s="32">
        <v>1</v>
      </c>
      <c r="C26" s="23" t="s">
        <v>103</v>
      </c>
      <c r="D26" s="17">
        <v>934836</v>
      </c>
      <c r="E26" s="26" t="s">
        <v>39</v>
      </c>
      <c r="F26" s="20">
        <v>25090</v>
      </c>
      <c r="G26" s="29">
        <f ca="1">IF(F26&lt;&gt;0,_xlfn.IFERROR(VLOOKUP(YEAR(TODAY())-YEAR(F26),GodKat,2,1),""),"")</f>
        <v>0</v>
      </c>
      <c r="H26" s="26" t="s">
        <v>104</v>
      </c>
    </row>
    <row r="27" spans="2:8" ht="19.5" customHeight="1">
      <c r="B27" s="33">
        <v>2</v>
      </c>
      <c r="C27" s="24" t="s">
        <v>105</v>
      </c>
      <c r="D27" s="18">
        <v>964603</v>
      </c>
      <c r="E27" s="27" t="s">
        <v>39</v>
      </c>
      <c r="F27" s="21" t="s">
        <v>106</v>
      </c>
      <c r="G27" s="30">
        <f ca="1">IF(F27&lt;&gt;0,_xlfn.IFERROR(VLOOKUP(YEAR(TODAY())-YEAR(F27),GodKat,2,1),""),"")</f>
      </c>
      <c r="H27" s="27" t="s">
        <v>104</v>
      </c>
    </row>
    <row r="28" spans="2:8" ht="19.5" customHeight="1">
      <c r="B28" s="33">
        <v>3</v>
      </c>
      <c r="C28" s="24" t="s">
        <v>107</v>
      </c>
      <c r="D28" s="18">
        <v>959294</v>
      </c>
      <c r="E28" s="27" t="s">
        <v>39</v>
      </c>
      <c r="F28" s="21">
        <v>22690</v>
      </c>
      <c r="G28" s="30" t="str">
        <f ca="1">IF(F28&lt;&gt;0,_xlfn.IFERROR(VLOOKUP(YEAR(TODAY())-YEAR(F28),GodKat,2,1),""),"")</f>
        <v>ветеран</v>
      </c>
      <c r="H28" s="27" t="s">
        <v>104</v>
      </c>
    </row>
    <row r="29" spans="2:8" ht="19.5" customHeight="1">
      <c r="B29" s="33">
        <v>4</v>
      </c>
      <c r="C29" s="24" t="s">
        <v>108</v>
      </c>
      <c r="D29" s="18">
        <v>958468</v>
      </c>
      <c r="E29" s="27" t="s">
        <v>39</v>
      </c>
      <c r="F29" s="21" t="s">
        <v>109</v>
      </c>
      <c r="G29" s="30">
        <f ca="1">IF(F29&lt;&gt;0,_xlfn.IFERROR(VLOOKUP(YEAR(TODAY())-YEAR(F29),GodKat,2,1),""),"")</f>
      </c>
      <c r="H29" s="27" t="s">
        <v>104</v>
      </c>
    </row>
    <row r="30" spans="2:8" ht="19.5" customHeight="1">
      <c r="B30" s="33">
        <v>5</v>
      </c>
      <c r="C30" s="24" t="s">
        <v>110</v>
      </c>
      <c r="D30" s="18">
        <v>949558</v>
      </c>
      <c r="E30" s="27" t="s">
        <v>39</v>
      </c>
      <c r="F30" s="21">
        <v>25130</v>
      </c>
      <c r="G30" s="30">
        <f ca="1">IF(F30&lt;&gt;0,_xlfn.IFERROR(VLOOKUP(YEAR(TODAY())-YEAR(F30),GodKat,2,1),""),"")</f>
        <v>0</v>
      </c>
      <c r="H30" s="27" t="s">
        <v>104</v>
      </c>
    </row>
    <row r="31" spans="2:8" ht="19.5" customHeight="1">
      <c r="B31" s="33">
        <v>6</v>
      </c>
      <c r="C31" s="24" t="s">
        <v>111</v>
      </c>
      <c r="D31" s="18">
        <v>905844</v>
      </c>
      <c r="E31" s="27" t="s">
        <v>39</v>
      </c>
      <c r="F31" s="21">
        <v>22855</v>
      </c>
      <c r="G31" s="30" t="str">
        <f ca="1">IF(F31&lt;&gt;0,_xlfn.IFERROR(VLOOKUP(YEAR(TODAY())-YEAR(F31),GodKat,2,1),""),"")</f>
        <v>ветеран</v>
      </c>
      <c r="H31" s="27" t="s">
        <v>104</v>
      </c>
    </row>
    <row r="32" spans="2:8" ht="19.5" customHeight="1">
      <c r="B32" s="33">
        <v>7</v>
      </c>
      <c r="C32" s="24" t="s">
        <v>112</v>
      </c>
      <c r="D32" s="18">
        <v>963402</v>
      </c>
      <c r="E32" s="27" t="s">
        <v>43</v>
      </c>
      <c r="F32" s="21" t="s">
        <v>113</v>
      </c>
      <c r="G32" s="30">
        <f ca="1">IF(F32&lt;&gt;0,_xlfn.IFERROR(VLOOKUP(YEAR(TODAY())-YEAR(F32),GodKat,2,1),""),"")</f>
      </c>
      <c r="H32" s="27" t="s">
        <v>104</v>
      </c>
    </row>
    <row r="33" spans="2:8" ht="19.5" customHeight="1">
      <c r="B33" s="33">
        <v>8</v>
      </c>
      <c r="C33" s="24" t="s">
        <v>99</v>
      </c>
      <c r="D33" s="18">
        <v>959316</v>
      </c>
      <c r="E33" s="27" t="s">
        <v>43</v>
      </c>
      <c r="F33" s="21">
        <v>24049</v>
      </c>
      <c r="G33" s="30">
        <f ca="1">IF(F33&lt;&gt;0,_xlfn.IFERROR(VLOOKUP(YEAR(TODAY())-YEAR(F33),GodKat,2,1),""),"")</f>
        <v>0</v>
      </c>
      <c r="H33" s="27" t="s">
        <v>104</v>
      </c>
    </row>
    <row r="34" spans="2:8" ht="19.5" customHeight="1">
      <c r="B34" s="33">
        <v>9</v>
      </c>
      <c r="C34" s="24" t="s">
        <v>114</v>
      </c>
      <c r="D34" s="18">
        <v>963348</v>
      </c>
      <c r="E34" s="27" t="s">
        <v>45</v>
      </c>
      <c r="F34" s="21">
        <v>34257</v>
      </c>
      <c r="G34" s="30" t="str">
        <f ca="1">IF(F34&lt;&gt;0,_xlfn.IFERROR(VLOOKUP(YEAR(TODAY())-YEAR(F34),GodKat,2,1),""),"")</f>
        <v>бонус</v>
      </c>
      <c r="H34" s="27" t="s">
        <v>104</v>
      </c>
    </row>
    <row r="35" spans="2:8" ht="19.5" customHeight="1">
      <c r="B35" s="33">
        <v>10</v>
      </c>
      <c r="C35" s="24" t="s">
        <v>115</v>
      </c>
      <c r="D35" s="18">
        <v>963887</v>
      </c>
      <c r="E35" s="27" t="s">
        <v>45</v>
      </c>
      <c r="F35" s="21">
        <v>18715</v>
      </c>
      <c r="G35" s="30" t="str">
        <f ca="1">IF(F35&lt;&gt;0,_xlfn.IFERROR(VLOOKUP(YEAR(TODAY())-YEAR(F35),GodKat,2,1),""),"")</f>
        <v>ветеран</v>
      </c>
      <c r="H35" s="27" t="s">
        <v>104</v>
      </c>
    </row>
    <row r="36" spans="2:8" ht="19.5" customHeight="1">
      <c r="B36" s="33">
        <v>11</v>
      </c>
      <c r="C36" s="24" t="s">
        <v>116</v>
      </c>
      <c r="D36" s="18">
        <v>976350</v>
      </c>
      <c r="E36" s="27" t="s">
        <v>43</v>
      </c>
      <c r="F36" s="21">
        <v>14937</v>
      </c>
      <c r="G36" s="30" t="str">
        <f ca="1">IF(F36&lt;&gt;0,_xlfn.IFERROR(VLOOKUP(YEAR(TODAY())-YEAR(F36),GodKat,2,1),""),"")</f>
        <v>ветеран</v>
      </c>
      <c r="H36" s="27" t="s">
        <v>104</v>
      </c>
    </row>
    <row r="37" spans="2:8" ht="19.5" customHeight="1">
      <c r="B37" s="33">
        <v>12</v>
      </c>
      <c r="C37" s="24" t="s">
        <v>102</v>
      </c>
      <c r="D37" s="18"/>
      <c r="E37" s="27" t="s">
        <v>45</v>
      </c>
      <c r="F37" s="21">
        <v>31896</v>
      </c>
      <c r="G37" s="30">
        <f ca="1">IF(F37&lt;&gt;0,_xlfn.IFERROR(VLOOKUP(YEAR(TODAY())-YEAR(F37),GodKat,2,1),""),"")</f>
        <v>0</v>
      </c>
      <c r="H37" s="27" t="s">
        <v>104</v>
      </c>
    </row>
    <row r="38" spans="2:8" ht="19.5" customHeight="1">
      <c r="B38" s="33">
        <v>13</v>
      </c>
      <c r="C38" s="24" t="s">
        <v>117</v>
      </c>
      <c r="D38" s="18">
        <v>986780</v>
      </c>
      <c r="E38" s="27" t="s">
        <v>45</v>
      </c>
      <c r="F38" s="21">
        <v>37941</v>
      </c>
      <c r="G38" s="30" t="str">
        <f ca="1">IF(F38&lt;&gt;0,_xlfn.IFERROR(VLOOKUP(YEAR(TODAY())-YEAR(F38),GodKat,2,1),""),"")</f>
        <v>16</v>
      </c>
      <c r="H38" s="27" t="s">
        <v>104</v>
      </c>
    </row>
    <row r="39" spans="2:8" ht="19.5" customHeight="1">
      <c r="B39" s="33">
        <v>14</v>
      </c>
      <c r="C39" s="24" t="s">
        <v>118</v>
      </c>
      <c r="D39" s="18">
        <v>981885</v>
      </c>
      <c r="E39" s="27" t="s">
        <v>45</v>
      </c>
      <c r="F39" s="21" t="s">
        <v>119</v>
      </c>
      <c r="G39" s="30">
        <f ca="1">IF(F39&lt;&gt;0,_xlfn.IFERROR(VLOOKUP(YEAR(TODAY())-YEAR(F39),GodKat,2,1),""),"")</f>
      </c>
      <c r="H39" s="27" t="s">
        <v>104</v>
      </c>
    </row>
    <row r="40" spans="2:8" ht="19.5" customHeight="1">
      <c r="B40" s="33">
        <v>15</v>
      </c>
      <c r="C40" s="24" t="s">
        <v>120</v>
      </c>
      <c r="D40" s="18">
        <v>999946</v>
      </c>
      <c r="E40" s="27" t="s">
        <v>45</v>
      </c>
      <c r="F40" s="21" t="s">
        <v>121</v>
      </c>
      <c r="G40" s="30">
        <f ca="1">IF(F40&lt;&gt;0,_xlfn.IFERROR(VLOOKUP(YEAR(TODAY())-YEAR(F40),GodKat,2,1),""),"")</f>
      </c>
      <c r="H40" s="27" t="s">
        <v>104</v>
      </c>
    </row>
    <row r="41" spans="2:8" ht="19.5" customHeight="1">
      <c r="B41" s="33">
        <v>16</v>
      </c>
      <c r="C41" s="24"/>
      <c r="D41" s="18"/>
      <c r="E41" s="27"/>
      <c r="F41" s="21"/>
      <c r="G41" s="30">
        <f ca="1">IF(F41&lt;&gt;0,_xlfn.IFERROR(VLOOKUP(YEAR(TODAY())-YEAR(F41),GodKat,2,1),""),"")</f>
      </c>
      <c r="H41" s="27"/>
    </row>
    <row r="42" spans="2:8" ht="19.5" customHeight="1">
      <c r="B42" s="33">
        <v>17</v>
      </c>
      <c r="C42" s="24"/>
      <c r="D42" s="18"/>
      <c r="E42" s="27"/>
      <c r="F42" s="21"/>
      <c r="G42" s="30">
        <f ca="1">IF(F42&lt;&gt;0,_xlfn.IFERROR(VLOOKUP(YEAR(TODAY())-YEAR(F42),GodKat,2,1),""),"")</f>
      </c>
      <c r="H42" s="27"/>
    </row>
    <row r="43" spans="2:8" ht="19.5" customHeight="1">
      <c r="B43" s="33">
        <v>18</v>
      </c>
      <c r="C43" s="24"/>
      <c r="D43" s="18"/>
      <c r="E43" s="27"/>
      <c r="F43" s="21"/>
      <c r="G43" s="30">
        <f ca="1">IF(F43&lt;&gt;0,_xlfn.IFERROR(VLOOKUP(YEAR(TODAY())-YEAR(F43),GodKat,2,1),""),"")</f>
      </c>
      <c r="H43" s="27"/>
    </row>
    <row r="44" spans="2:8" ht="19.5" customHeight="1">
      <c r="B44" s="33">
        <v>19</v>
      </c>
      <c r="C44" s="24"/>
      <c r="D44" s="18"/>
      <c r="E44" s="27"/>
      <c r="F44" s="21"/>
      <c r="G44" s="30">
        <f ca="1">IF(F44&lt;&gt;0,_xlfn.IFERROR(VLOOKUP(YEAR(TODAY())-YEAR(F44),GodKat,2,1),""),"")</f>
      </c>
      <c r="H44" s="27"/>
    </row>
    <row r="45" spans="2:8" ht="19.5" customHeight="1">
      <c r="B45" s="33">
        <v>20</v>
      </c>
      <c r="C45" s="24"/>
      <c r="D45" s="18"/>
      <c r="E45" s="27"/>
      <c r="F45" s="21"/>
      <c r="G45" s="30">
        <f ca="1">IF(F45&lt;&gt;0,_xlfn.IFERROR(VLOOKUP(YEAR(TODAY())-YEAR(F45),GodKat,2,1),""),"")</f>
      </c>
      <c r="H45" s="27"/>
    </row>
    <row r="46" spans="2:8" ht="19.5" customHeight="1">
      <c r="B46" s="33">
        <v>21</v>
      </c>
      <c r="C46" s="24"/>
      <c r="D46" s="18"/>
      <c r="E46" s="27"/>
      <c r="F46" s="21"/>
      <c r="G46" s="30">
        <f ca="1">IF(F46&lt;&gt;0,_xlfn.IFERROR(VLOOKUP(YEAR(TODAY())-YEAR(F46),GodKat,2,1),""),"")</f>
      </c>
      <c r="H46" s="27"/>
    </row>
    <row r="47" spans="2:8" ht="19.5" customHeight="1">
      <c r="B47" s="33">
        <v>22</v>
      </c>
      <c r="C47" s="24"/>
      <c r="D47" s="18"/>
      <c r="E47" s="27"/>
      <c r="F47" s="21"/>
      <c r="G47" s="30">
        <f ca="1">IF(F47&lt;&gt;0,_xlfn.IFERROR(VLOOKUP(YEAR(TODAY())-YEAR(F47),GodKat,2,1),""),"")</f>
      </c>
      <c r="H47" s="27"/>
    </row>
    <row r="48" spans="2:8" ht="19.5" customHeight="1">
      <c r="B48" s="33">
        <v>23</v>
      </c>
      <c r="C48" s="24"/>
      <c r="D48" s="18"/>
      <c r="E48" s="27"/>
      <c r="F48" s="21"/>
      <c r="G48" s="30">
        <f ca="1">IF(F48&lt;&gt;0,_xlfn.IFERROR(VLOOKUP(YEAR(TODAY())-YEAR(F48),GodKat,2,1),""),"")</f>
      </c>
      <c r="H48" s="27"/>
    </row>
    <row r="49" spans="2:8" ht="19.5" customHeight="1">
      <c r="B49" s="33">
        <v>24</v>
      </c>
      <c r="C49" s="24"/>
      <c r="D49" s="18"/>
      <c r="E49" s="27"/>
      <c r="F49" s="21"/>
      <c r="G49" s="30">
        <f ca="1">IF(F49&lt;&gt;0,_xlfn.IFERROR(VLOOKUP(YEAR(TODAY())-YEAR(F49),GodKat,2,1),""),"")</f>
      </c>
      <c r="H49" s="27"/>
    </row>
    <row r="50" spans="2:8" ht="19.5" customHeight="1">
      <c r="B50" s="33">
        <v>25</v>
      </c>
      <c r="C50" s="24"/>
      <c r="D50" s="18"/>
      <c r="E50" s="27"/>
      <c r="F50" s="21"/>
      <c r="G50" s="30">
        <f ca="1">IF(F50&lt;&gt;0,_xlfn.IFERROR(VLOOKUP(YEAR(TODAY())-YEAR(F50),GodKat,2,1),""),"")</f>
      </c>
      <c r="H50" s="27"/>
    </row>
    <row r="51" spans="2:8" ht="19.5" customHeight="1">
      <c r="B51" s="33">
        <v>26</v>
      </c>
      <c r="C51" s="24"/>
      <c r="D51" s="18"/>
      <c r="E51" s="27"/>
      <c r="F51" s="21"/>
      <c r="G51" s="30">
        <f ca="1">IF(F51&lt;&gt;0,_xlfn.IFERROR(VLOOKUP(YEAR(TODAY())-YEAR(F51),GodKat,2,1),""),"")</f>
      </c>
      <c r="H51" s="27"/>
    </row>
    <row r="52" spans="2:8" ht="19.5" customHeight="1">
      <c r="B52" s="33">
        <v>27</v>
      </c>
      <c r="C52" s="24"/>
      <c r="D52" s="18"/>
      <c r="E52" s="27"/>
      <c r="F52" s="21"/>
      <c r="G52" s="30">
        <f ca="1">IF(F52&lt;&gt;0,_xlfn.IFERROR(VLOOKUP(YEAR(TODAY())-YEAR(F52),GodKat,2,1),""),"")</f>
      </c>
      <c r="H52" s="27"/>
    </row>
    <row r="53" spans="2:8" ht="19.5" customHeight="1">
      <c r="B53" s="33">
        <v>28</v>
      </c>
      <c r="C53" s="24"/>
      <c r="D53" s="18"/>
      <c r="E53" s="27"/>
      <c r="F53" s="21"/>
      <c r="G53" s="30">
        <f ca="1">IF(F53&lt;&gt;0,_xlfn.IFERROR(VLOOKUP(YEAR(TODAY())-YEAR(F53),GodKat,2,1),""),"")</f>
      </c>
      <c r="H53" s="27"/>
    </row>
    <row r="54" spans="2:8" ht="19.5" customHeight="1">
      <c r="B54" s="33">
        <v>29</v>
      </c>
      <c r="C54" s="24"/>
      <c r="D54" s="18"/>
      <c r="E54" s="27"/>
      <c r="F54" s="21"/>
      <c r="G54" s="30">
        <f ca="1">IF(F54&lt;&gt;0,_xlfn.IFERROR(VLOOKUP(YEAR(TODAY())-YEAR(F54),GodKat,2,1),""),"")</f>
      </c>
      <c r="H54" s="27"/>
    </row>
    <row r="55" spans="2:8" ht="19.5" customHeight="1">
      <c r="B55" s="34">
        <v>30</v>
      </c>
      <c r="C55" s="25"/>
      <c r="D55" s="19"/>
      <c r="E55" s="28"/>
      <c r="F55" s="22"/>
      <c r="G55" s="31">
        <f ca="1">IF(F55&lt;&gt;0,_xlfn.IFERROR(VLOOKUP(YEAR(TODAY())-YEAR(F55),GodKat,2,1),""),"")</f>
      </c>
      <c r="H55" s="28"/>
    </row>
    <row r="64" spans="2:5" ht="42.75" customHeight="1" thickBot="1">
      <c r="B64" s="44" t="s">
        <v>27</v>
      </c>
      <c r="C64" s="44" t="s">
        <v>79</v>
      </c>
      <c r="D64" s="45" t="s">
        <v>75</v>
      </c>
      <c r="E64" s="44" t="s">
        <v>80</v>
      </c>
    </row>
    <row r="65" spans="2:5" ht="19.5" customHeight="1" thickTop="1">
      <c r="B65" s="36">
        <v>1</v>
      </c>
      <c r="C65" s="37"/>
      <c r="D65" s="21"/>
      <c r="E65" s="38"/>
    </row>
    <row r="66" spans="2:5" ht="19.5" customHeight="1">
      <c r="B66" s="30">
        <v>2</v>
      </c>
      <c r="C66" s="15"/>
      <c r="D66" s="21"/>
      <c r="E66" s="39"/>
    </row>
    <row r="67" spans="2:5" ht="19.5" customHeight="1">
      <c r="B67" s="30">
        <v>3</v>
      </c>
      <c r="C67" s="15"/>
      <c r="D67" s="21"/>
      <c r="E67" s="39"/>
    </row>
    <row r="68" spans="2:5" ht="19.5" customHeight="1">
      <c r="B68" s="30">
        <v>4</v>
      </c>
      <c r="C68" s="15"/>
      <c r="D68" s="21"/>
      <c r="E68" s="39"/>
    </row>
    <row r="69" spans="2:5" ht="19.5" customHeight="1">
      <c r="B69" s="30">
        <v>5</v>
      </c>
      <c r="C69" s="15"/>
      <c r="D69" s="21"/>
      <c r="E69" s="39"/>
    </row>
    <row r="70" ht="19.5" customHeight="1"/>
    <row r="71" ht="19.5" customHeight="1"/>
    <row r="72" ht="19.5" customHeight="1"/>
    <row r="76" spans="2:7" ht="42" customHeight="1" thickBot="1">
      <c r="B76" s="40" t="s">
        <v>27</v>
      </c>
      <c r="C76" s="40" t="s">
        <v>86</v>
      </c>
      <c r="D76" s="41" t="s">
        <v>75</v>
      </c>
      <c r="E76" s="56" t="s">
        <v>80</v>
      </c>
      <c r="F76" s="56"/>
      <c r="G76" s="40" t="s">
        <v>93</v>
      </c>
    </row>
    <row r="77" spans="2:7" ht="19.5" customHeight="1" thickTop="1">
      <c r="B77" s="36">
        <v>1</v>
      </c>
      <c r="C77" s="37"/>
      <c r="D77" s="21"/>
      <c r="E77" s="58"/>
      <c r="F77" s="58"/>
      <c r="G77" s="37"/>
    </row>
    <row r="78" spans="2:7" ht="19.5" customHeight="1">
      <c r="B78" s="30">
        <v>2</v>
      </c>
      <c r="C78" s="15"/>
      <c r="D78" s="21"/>
      <c r="E78" s="59"/>
      <c r="F78" s="59"/>
      <c r="G78" s="15"/>
    </row>
    <row r="79" spans="2:7" ht="19.5" customHeight="1">
      <c r="B79" s="30">
        <v>3</v>
      </c>
      <c r="C79" s="15"/>
      <c r="D79" s="21"/>
      <c r="E79" s="59"/>
      <c r="F79" s="59"/>
      <c r="G79" s="15"/>
    </row>
    <row r="80" spans="2:7" ht="19.5" customHeight="1">
      <c r="B80" s="30">
        <v>4</v>
      </c>
      <c r="C80" s="15"/>
      <c r="D80" s="21"/>
      <c r="E80" s="59"/>
      <c r="F80" s="59"/>
      <c r="G80" s="15"/>
    </row>
    <row r="81" spans="2:7" ht="19.5" customHeight="1">
      <c r="B81" s="30">
        <v>5</v>
      </c>
      <c r="C81" s="15"/>
      <c r="D81" s="21"/>
      <c r="E81" s="59"/>
      <c r="F81" s="59"/>
      <c r="G81" s="15"/>
    </row>
    <row r="82" ht="19.5" customHeight="1">
      <c r="G82" s="50"/>
    </row>
    <row r="83" ht="19.5" customHeight="1">
      <c r="G83" s="50"/>
    </row>
    <row r="84" ht="19.5" customHeight="1">
      <c r="G84" s="50"/>
    </row>
    <row r="88" spans="2:5" ht="36.75" thickBot="1">
      <c r="B88" s="42" t="s">
        <v>27</v>
      </c>
      <c r="C88" s="42" t="s">
        <v>96</v>
      </c>
      <c r="D88" s="43" t="s">
        <v>75</v>
      </c>
      <c r="E88" s="42" t="s">
        <v>80</v>
      </c>
    </row>
    <row r="89" spans="2:5" ht="19.5" customHeight="1" thickTop="1">
      <c r="B89" s="36">
        <v>1</v>
      </c>
      <c r="C89" s="37"/>
      <c r="D89" s="21"/>
      <c r="E89" s="38"/>
    </row>
    <row r="90" spans="2:5" ht="19.5" customHeight="1">
      <c r="B90" s="30">
        <v>2</v>
      </c>
      <c r="C90" s="15"/>
      <c r="D90" s="21"/>
      <c r="E90" s="39"/>
    </row>
    <row r="91" spans="2:5" ht="19.5" customHeight="1">
      <c r="B91" s="30">
        <v>3</v>
      </c>
      <c r="C91" s="15"/>
      <c r="D91" s="21"/>
      <c r="E91" s="39"/>
    </row>
    <row r="92" spans="2:5" ht="19.5" customHeight="1">
      <c r="B92" s="30">
        <v>4</v>
      </c>
      <c r="C92" s="15"/>
      <c r="D92" s="21"/>
      <c r="E92" s="39"/>
    </row>
    <row r="93" spans="2:5" ht="19.5" customHeight="1">
      <c r="B93" s="30">
        <v>5</v>
      </c>
      <c r="C93" s="15"/>
      <c r="D93" s="21"/>
      <c r="E93" s="39"/>
    </row>
    <row r="107" spans="2:7" ht="15">
      <c r="B107" s="60" t="s">
        <v>122</v>
      </c>
      <c r="C107" s="60"/>
      <c r="F107" s="60" t="s">
        <v>99</v>
      </c>
      <c r="G107" s="60"/>
    </row>
    <row r="108" spans="2:7" ht="15">
      <c r="B108" s="48" t="s">
        <v>94</v>
      </c>
      <c r="C108" s="49"/>
      <c r="F108" s="48" t="s">
        <v>95</v>
      </c>
      <c r="G108" s="48"/>
    </row>
  </sheetData>
  <sheetProtection sheet="1" objects="1" scenarios="1" selectLockedCells="1"/>
  <mergeCells count="12">
    <mergeCell ref="E78:F78"/>
    <mergeCell ref="E79:F79"/>
    <mergeCell ref="E80:F80"/>
    <mergeCell ref="E81:F81"/>
    <mergeCell ref="B107:C107"/>
    <mergeCell ref="F107:G107"/>
    <mergeCell ref="C1:H1"/>
    <mergeCell ref="C7:D7"/>
    <mergeCell ref="C9:D9"/>
    <mergeCell ref="E76:F76"/>
    <mergeCell ref="C5:D5"/>
    <mergeCell ref="E77:F77"/>
  </mergeCells>
  <dataValidations count="6">
    <dataValidation type="list" allowBlank="1" showInputMessage="1" showErrorMessage="1" promptTitle="Текућа година" prompt="Изаберите годину" errorTitle="Грешка" error="Откуцана година се не налази на листи" sqref="G3">
      <formula1>Godine</formula1>
    </dataValidation>
    <dataValidation type="list" allowBlank="1" showInputMessage="1" showErrorMessage="1" sqref="H26:H55">
      <formula1>"мушки, женски"</formula1>
    </dataValidation>
    <dataValidation type="list" allowBlank="1" showInputMessage="1" showErrorMessage="1" promptTitle="Избор титуле/категорије" prompt="Изаберите титулу/категорију" errorTitle="Грешка" error="Откуцана титула/категорија се не налази на листи" sqref="E26:E55">
      <formula1>Titula</formula1>
    </dataValidation>
    <dataValidation type="list" allowBlank="1" showInputMessage="1" showErrorMessage="1" promptTitle="Избор ранга лиценцираног тренета" prompt="Изаберите ранг" errorTitle="Грешка" error="Откуцани ранг се не налази на листи" sqref="E89:E93">
      <formula1>Dozvola</formula1>
    </dataValidation>
    <dataValidation type="list" allowBlank="1" showInputMessage="1" showErrorMessage="1" promptTitle="Избор ранга шаховскох судије" prompt="Изаберите ранг" errorTitle="Грешка" error="Откуцани ранг се не налази на листи" sqref="E65:E69">
      <formula1>Rang</formula1>
    </dataValidation>
    <dataValidation type="list" allowBlank="1" showInputMessage="1" showErrorMessage="1" promptTitle="Избор ранга спортског тренера" prompt="Изаберите ранг" errorTitle="Грешка" error="Откуцани ранг се не налази на листи" sqref="E77:E81">
      <formula1>Rang_ST</formula1>
    </dataValidation>
  </dataValidations>
  <printOptions horizontalCentered="1"/>
  <pageMargins left="0.15748031496062992" right="0.15748031496062992" top="0.31496062992125984" bottom="0.35433070866141736" header="0.15748031496062992" footer="0.15748031496062992"/>
  <pageSetup blackAndWhite="1" fitToHeight="0" fitToWidth="1" horizontalDpi="600" verticalDpi="600" orientation="portrait" scale="54" r:id="rId2"/>
  <headerFooter>
    <oddFooter>&amp;Cстрана &amp;P од &amp;N</oddFooter>
  </headerFooter>
  <rowBreaks count="1" manualBreakCount="1">
    <brk id="5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J1">
      <selection activeCell="M1" sqref="M1:M6"/>
    </sheetView>
  </sheetViews>
  <sheetFormatPr defaultColWidth="9.140625" defaultRowHeight="15"/>
  <cols>
    <col min="1" max="1" width="18.28125" style="0" customWidth="1"/>
    <col min="3" max="3" width="20.421875" style="0" customWidth="1"/>
    <col min="6" max="6" width="11.28125" style="0" bestFit="1" customWidth="1"/>
    <col min="9" max="9" width="39.28125" style="0" customWidth="1"/>
    <col min="11" max="11" width="34.28125" style="0" customWidth="1"/>
    <col min="13" max="13" width="53.421875" style="0" customWidth="1"/>
  </cols>
  <sheetData>
    <row r="1" spans="1:13" ht="15">
      <c r="A1" s="1" t="s">
        <v>11</v>
      </c>
      <c r="C1" s="1" t="s">
        <v>28</v>
      </c>
      <c r="E1" t="s">
        <v>11</v>
      </c>
      <c r="F1" t="s">
        <v>58</v>
      </c>
      <c r="G1" t="s">
        <v>59</v>
      </c>
      <c r="I1" s="1" t="s">
        <v>70</v>
      </c>
      <c r="K1" s="1" t="s">
        <v>71</v>
      </c>
      <c r="M1" s="1" t="s">
        <v>87</v>
      </c>
    </row>
    <row r="2" spans="1:13" ht="15">
      <c r="A2" t="s">
        <v>13</v>
      </c>
      <c r="C2" s="10" t="s">
        <v>29</v>
      </c>
      <c r="E2">
        <v>0</v>
      </c>
      <c r="F2" s="16">
        <v>8</v>
      </c>
      <c r="G2" s="16" t="s">
        <v>60</v>
      </c>
      <c r="I2" s="46" t="s">
        <v>81</v>
      </c>
      <c r="K2" s="35" t="s">
        <v>72</v>
      </c>
      <c r="M2" t="s">
        <v>88</v>
      </c>
    </row>
    <row r="3" spans="1:13" ht="15">
      <c r="A3" t="s">
        <v>14</v>
      </c>
      <c r="C3" s="11" t="s">
        <v>30</v>
      </c>
      <c r="E3">
        <v>9</v>
      </c>
      <c r="F3" s="16">
        <v>10</v>
      </c>
      <c r="G3" s="16" t="s">
        <v>61</v>
      </c>
      <c r="I3" s="46" t="s">
        <v>82</v>
      </c>
      <c r="K3" s="35" t="s">
        <v>73</v>
      </c>
      <c r="M3" t="s">
        <v>89</v>
      </c>
    </row>
    <row r="4" spans="1:13" ht="15">
      <c r="A4" t="s">
        <v>15</v>
      </c>
      <c r="C4" s="10" t="s">
        <v>31</v>
      </c>
      <c r="E4">
        <v>11</v>
      </c>
      <c r="F4" s="16" t="s">
        <v>51</v>
      </c>
      <c r="G4" s="16" t="s">
        <v>62</v>
      </c>
      <c r="I4" s="46" t="s">
        <v>83</v>
      </c>
      <c r="K4" s="35" t="s">
        <v>74</v>
      </c>
      <c r="M4" t="s">
        <v>90</v>
      </c>
    </row>
    <row r="5" spans="1:13" ht="15">
      <c r="A5" t="s">
        <v>16</v>
      </c>
      <c r="C5" s="11" t="s">
        <v>32</v>
      </c>
      <c r="E5">
        <v>13</v>
      </c>
      <c r="F5" s="16" t="s">
        <v>52</v>
      </c>
      <c r="G5" s="16" t="s">
        <v>63</v>
      </c>
      <c r="I5" s="46" t="s">
        <v>84</v>
      </c>
      <c r="M5" t="s">
        <v>91</v>
      </c>
    </row>
    <row r="6" spans="1:13" ht="15">
      <c r="A6" t="s">
        <v>17</v>
      </c>
      <c r="C6" s="10" t="s">
        <v>33</v>
      </c>
      <c r="E6">
        <v>15</v>
      </c>
      <c r="F6" s="16" t="s">
        <v>53</v>
      </c>
      <c r="G6" s="16" t="s">
        <v>64</v>
      </c>
      <c r="I6" s="46" t="s">
        <v>85</v>
      </c>
      <c r="M6" t="s">
        <v>92</v>
      </c>
    </row>
    <row r="7" spans="1:7" ht="15">
      <c r="A7" t="s">
        <v>18</v>
      </c>
      <c r="C7" s="11" t="s">
        <v>34</v>
      </c>
      <c r="E7">
        <v>17</v>
      </c>
      <c r="F7" s="16" t="s">
        <v>54</v>
      </c>
      <c r="G7" s="16" t="s">
        <v>65</v>
      </c>
    </row>
    <row r="8" spans="1:7" ht="15">
      <c r="A8" t="s">
        <v>19</v>
      </c>
      <c r="C8" s="10" t="s">
        <v>35</v>
      </c>
      <c r="E8">
        <v>19</v>
      </c>
      <c r="F8" s="16" t="s">
        <v>55</v>
      </c>
      <c r="G8" s="16" t="s">
        <v>66</v>
      </c>
    </row>
    <row r="9" spans="1:7" ht="15">
      <c r="A9" t="s">
        <v>20</v>
      </c>
      <c r="C9" s="11" t="s">
        <v>36</v>
      </c>
      <c r="E9">
        <v>21</v>
      </c>
      <c r="F9" s="16" t="s">
        <v>56</v>
      </c>
      <c r="G9" s="16" t="s">
        <v>67</v>
      </c>
    </row>
    <row r="10" spans="1:7" ht="15">
      <c r="A10" t="s">
        <v>21</v>
      </c>
      <c r="C10" s="10" t="s">
        <v>37</v>
      </c>
      <c r="E10">
        <v>27</v>
      </c>
      <c r="F10" s="16"/>
      <c r="G10" s="16" t="s">
        <v>68</v>
      </c>
    </row>
    <row r="11" spans="1:7" ht="15">
      <c r="A11" t="s">
        <v>22</v>
      </c>
      <c r="C11" s="11" t="s">
        <v>38</v>
      </c>
      <c r="E11">
        <v>55</v>
      </c>
      <c r="F11" s="16" t="s">
        <v>57</v>
      </c>
      <c r="G11" s="16" t="s">
        <v>69</v>
      </c>
    </row>
    <row r="12" ht="15">
      <c r="C12" s="10" t="s">
        <v>39</v>
      </c>
    </row>
    <row r="13" ht="15">
      <c r="C13" s="11" t="s">
        <v>40</v>
      </c>
    </row>
    <row r="14" ht="15">
      <c r="C14" s="10" t="s">
        <v>41</v>
      </c>
    </row>
    <row r="15" ht="15">
      <c r="C15" s="11" t="s">
        <v>42</v>
      </c>
    </row>
    <row r="16" ht="15">
      <c r="C16" s="10" t="s">
        <v>43</v>
      </c>
    </row>
    <row r="17" ht="15">
      <c r="C17" s="11" t="s">
        <v>44</v>
      </c>
    </row>
    <row r="18" ht="15">
      <c r="C18" s="10" t="s">
        <v>45</v>
      </c>
    </row>
    <row r="19" ht="15">
      <c r="C19" s="11" t="s">
        <v>46</v>
      </c>
    </row>
    <row r="20" ht="15">
      <c r="C20" s="10" t="s">
        <v>47</v>
      </c>
    </row>
    <row r="21" ht="15">
      <c r="C21" s="11" t="s">
        <v>48</v>
      </c>
    </row>
    <row r="22" ht="15">
      <c r="C22" s="10" t="s">
        <v>49</v>
      </c>
    </row>
    <row r="23" ht="15">
      <c r="C23" s="12" t="s">
        <v>50</v>
      </c>
    </row>
  </sheetData>
  <sheetProtection/>
  <printOptions/>
  <pageMargins left="0.7" right="0.7" top="0.75" bottom="0.75" header="0.3" footer="0.3"/>
  <pageSetup horizontalDpi="600" verticalDpi="600" orientation="portrait" r:id="rId6"/>
  <tableParts>
    <tablePart r:id="rId4"/>
    <tablePart r:id="rId5"/>
    <tablePart r:id="rId3"/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Marčetić Slobodan</cp:lastModifiedBy>
  <cp:lastPrinted>2019-07-25T03:54:37Z</cp:lastPrinted>
  <dcterms:created xsi:type="dcterms:W3CDTF">2016-02-25T10:28:44Z</dcterms:created>
  <dcterms:modified xsi:type="dcterms:W3CDTF">2019-07-25T03:55:37Z</dcterms:modified>
  <cp:category/>
  <cp:version/>
  <cp:contentType/>
  <cp:contentStatus/>
</cp:coreProperties>
</file>